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04732F1F-0A96-497F-9DB6-C0AE8C1B6871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2" i="2" l="1"/>
  <c r="X27" i="2"/>
  <c r="W23" i="2"/>
  <c r="W15" i="2"/>
  <c r="X7" i="2"/>
  <c r="W7" i="2"/>
  <c r="U29" i="2"/>
  <c r="U27" i="2"/>
  <c r="U25" i="2"/>
  <c r="U23" i="2"/>
  <c r="U21" i="2"/>
  <c r="U19" i="2"/>
  <c r="U17" i="2"/>
  <c r="U15" i="2"/>
  <c r="U13" i="2"/>
  <c r="U11" i="2"/>
  <c r="U9" i="2"/>
  <c r="U7" i="2"/>
  <c r="T31" i="2"/>
  <c r="X30" i="2" l="1"/>
  <c r="X9" i="2"/>
  <c r="X23" i="2"/>
  <c r="X15" i="2"/>
  <c r="X19" i="2"/>
</calcChain>
</file>

<file path=xl/sharedStrings.xml><?xml version="1.0" encoding="utf-8"?>
<sst xmlns="http://schemas.openxmlformats.org/spreadsheetml/2006/main" count="77" uniqueCount="53">
  <si>
    <t>รายงานแผน/ผลการใช้จ่ายงบประมาณจำแนกตามแผน/โครงการ/กิจกรรม 2569</t>
  </si>
  <si>
    <t>แผนการใช้จ่ายเงินปี  2569</t>
  </si>
  <si>
    <t>วันที่พิมพ์ : 17 มิถุนายน 2569 เวลา 13:48 น.</t>
  </si>
  <si>
    <t>รหัสงบประมาณ</t>
  </si>
  <si>
    <t>แผนงานจำแนกตามแผนงานโครงการ</t>
  </si>
  <si>
    <t>แผนเงิน / 
 ผลการเบิกจ่าย</t>
  </si>
  <si>
    <t>ต.ค.68</t>
  </si>
  <si>
    <t>พ.ย.68</t>
  </si>
  <si>
    <t>ธ.ค.68</t>
  </si>
  <si>
    <t>รวมไตรมาสที่ 1</t>
  </si>
  <si>
    <t>ม.ค.69</t>
  </si>
  <si>
    <t>ก.พ.69</t>
  </si>
  <si>
    <t>มี.ค.69</t>
  </si>
  <si>
    <t>รวมไตรมาสที่ 2</t>
  </si>
  <si>
    <t>เม.ย.69</t>
  </si>
  <si>
    <t>พ.ค.69</t>
  </si>
  <si>
    <t>มิ.ย.69</t>
  </si>
  <si>
    <t>รวมไตรมาสที่ 3</t>
  </si>
  <si>
    <t>ก.ค.69</t>
  </si>
  <si>
    <t>ส.ค.69</t>
  </si>
  <si>
    <t>ก.ย.69</t>
  </si>
  <si>
    <t>รวมไตรมาสที่ 4</t>
  </si>
  <si>
    <t>รวม</t>
  </si>
  <si>
    <t>แผนเงิน</t>
  </si>
  <si>
    <t>ผลเบิกจ่าย</t>
  </si>
  <si>
    <t>69-71-02-B-10</t>
  </si>
  <si>
    <t>จ้างเหมารถตู้ปรับอากาศพร้อมพนักงานขับรถ</t>
  </si>
  <si>
    <t>69-71-03-B-01</t>
  </si>
  <si>
    <t>ค่าใช้จ่ายในการซ่อมแซม/บำรุงรักษาอุปกรณ์</t>
  </si>
  <si>
    <t>69-71-03-B-02</t>
  </si>
  <si>
    <t>ค่าธรรมเนียมธนาคาร</t>
  </si>
  <si>
    <t>69-71-03-B-03</t>
  </si>
  <si>
    <t>ค่าธรรมเนียม e-tax/e-receipt</t>
  </si>
  <si>
    <t>69-71-03-B-04</t>
  </si>
  <si>
    <t>ค่าผ่านทาง / ค่าที่จอดรถ (รถสำนักงาน+รถเช่า)</t>
  </si>
  <si>
    <t>69-71-03-B-05</t>
  </si>
  <si>
    <t>ค่าใช้จ่ายส่วนกลางอาคารสุขภาพแห่งชาติ</t>
  </si>
  <si>
    <t>69-71-03-B-06</t>
  </si>
  <si>
    <t>ค่าจ้างเพิ่มเติมของพนักงานจ้างเหมาบริการ  (OT แม่บ้าน / คนขับรถ)</t>
  </si>
  <si>
    <t>69-71-04-B-01</t>
  </si>
  <si>
    <t>ค่าวัสดุคงคลัง</t>
  </si>
  <si>
    <t>69-71-04-B-02</t>
  </si>
  <si>
    <t>ค่าน้ำมันเชื้อเพลิง</t>
  </si>
  <si>
    <t>69-71-10-B</t>
  </si>
  <si>
    <t>ค่าจ้างเหมาบริการ</t>
  </si>
  <si>
    <t>69-71-11-B</t>
  </si>
  <si>
    <t>ค่าใช้สอยอื่นๆ</t>
  </si>
  <si>
    <t xml:space="preserve"> </t>
  </si>
  <si>
    <t>ต่อเดือน</t>
  </si>
  <si>
    <t xml:space="preserve"> 4 เดือน</t>
  </si>
  <si>
    <t>คงเหลือ</t>
  </si>
  <si>
    <t>เพิ่ม/ลด</t>
  </si>
  <si>
    <t>ค่าตรวจสภาพแวดล้อม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</si>
</sst>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rgb="FF000000"/>
      <name val="Calibri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Border="0"/>
    <xf numFmtId="43" fontId="3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right" vertical="center"/>
    </xf>
    <xf numFmtId="4" fontId="1" fillId="0" borderId="1" xfId="0" applyNumberFormat="1" applyFont="1" applyBorder="1"/>
    <xf numFmtId="4" fontId="1" fillId="0" borderId="2" xfId="0" applyNumberFormat="1" applyFont="1" applyBorder="1"/>
    <xf numFmtId="4" fontId="1" fillId="0" borderId="0" xfId="0" applyNumberFormat="1" applyFont="1"/>
    <xf numFmtId="43" fontId="1" fillId="0" borderId="0" xfId="1" applyFont="1"/>
    <xf numFmtId="4" fontId="1" fillId="0" borderId="4" xfId="0" applyNumberFormat="1" applyFont="1" applyBorder="1" applyAlignment="1">
      <alignment horizontal="right" vertical="center"/>
    </xf>
    <xf numFmtId="4" fontId="1" fillId="0" borderId="5" xfId="0" applyNumberFormat="1" applyFont="1" applyBorder="1" applyAlignment="1">
      <alignment horizontal="right" vertical="center"/>
    </xf>
    <xf numFmtId="4" fontId="1" fillId="0" borderId="4" xfId="0" applyNumberFormat="1" applyFont="1" applyBorder="1"/>
    <xf numFmtId="4" fontId="1" fillId="0" borderId="5" xfId="0" applyNumberFormat="1" applyFont="1" applyBorder="1"/>
    <xf numFmtId="0" fontId="1" fillId="0" borderId="3" xfId="0" applyFont="1" applyBorder="1"/>
    <xf numFmtId="43" fontId="1" fillId="0" borderId="3" xfId="1" applyFont="1" applyBorder="1"/>
    <xf numFmtId="4" fontId="1" fillId="0" borderId="3" xfId="0" applyNumberFormat="1" applyFont="1" applyBorder="1"/>
    <xf numFmtId="43" fontId="1" fillId="0" borderId="3" xfId="0" applyNumberFormat="1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3" fontId="2" fillId="0" borderId="6" xfId="1" applyFont="1" applyBorder="1" applyAlignment="1">
      <alignment horizontal="center" vertical="center"/>
    </xf>
    <xf numFmtId="43" fontId="2" fillId="0" borderId="7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43" fontId="1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2"/>
  <sheetViews>
    <sheetView tabSelected="1" topLeftCell="A23" workbookViewId="0">
      <selection activeCell="V32" sqref="V32"/>
    </sheetView>
  </sheetViews>
  <sheetFormatPr defaultRowHeight="12.75" x14ac:dyDescent="0.2"/>
  <cols>
    <col min="1" max="1" width="20.7109375" style="1" customWidth="1"/>
    <col min="2" max="2" width="50.7109375" style="1" customWidth="1"/>
    <col min="3" max="3" width="18.7109375" style="1" customWidth="1"/>
    <col min="4" max="19" width="15.7109375" style="1" hidden="1" customWidth="1"/>
    <col min="20" max="20" width="15.7109375" style="1" customWidth="1"/>
    <col min="21" max="21" width="15.28515625" style="1" customWidth="1"/>
    <col min="22" max="22" width="11.5703125" style="11" bestFit="1" customWidth="1"/>
    <col min="23" max="23" width="11.7109375" style="11" bestFit="1" customWidth="1"/>
    <col min="24" max="24" width="13.5703125" style="1" customWidth="1"/>
    <col min="25" max="16384" width="9.140625" style="1"/>
  </cols>
  <sheetData>
    <row r="1" spans="1:24" ht="20.100000000000001" customHeight="1" x14ac:dyDescent="0.2">
      <c r="A1" s="28" t="s">
        <v>0</v>
      </c>
      <c r="B1" s="28"/>
      <c r="C1" s="28"/>
    </row>
    <row r="2" spans="1:24" ht="20.100000000000001" customHeight="1" x14ac:dyDescent="0.2">
      <c r="A2" s="28" t="s">
        <v>1</v>
      </c>
      <c r="B2" s="28"/>
      <c r="C2" s="28"/>
    </row>
    <row r="3" spans="1:24" ht="20.100000000000001" customHeight="1" x14ac:dyDescent="0.2">
      <c r="A3" s="28" t="s">
        <v>2</v>
      </c>
      <c r="B3" s="28"/>
      <c r="C3" s="28"/>
    </row>
    <row r="5" spans="1:24" ht="20.100000000000001" customHeight="1" x14ac:dyDescent="0.2">
      <c r="A5" s="24" t="s">
        <v>3</v>
      </c>
      <c r="B5" s="24" t="s">
        <v>4</v>
      </c>
      <c r="C5" s="29" t="s">
        <v>5</v>
      </c>
      <c r="D5" s="24" t="s">
        <v>6</v>
      </c>
      <c r="E5" s="24" t="s">
        <v>7</v>
      </c>
      <c r="F5" s="24" t="s">
        <v>8</v>
      </c>
      <c r="G5" s="24" t="s">
        <v>9</v>
      </c>
      <c r="H5" s="24" t="s">
        <v>10</v>
      </c>
      <c r="I5" s="24" t="s">
        <v>11</v>
      </c>
      <c r="J5" s="24" t="s">
        <v>12</v>
      </c>
      <c r="K5" s="24" t="s">
        <v>13</v>
      </c>
      <c r="L5" s="24" t="s">
        <v>14</v>
      </c>
      <c r="M5" s="24" t="s">
        <v>15</v>
      </c>
      <c r="N5" s="24" t="s">
        <v>16</v>
      </c>
      <c r="O5" s="24" t="s">
        <v>17</v>
      </c>
      <c r="P5" s="24" t="s">
        <v>18</v>
      </c>
      <c r="Q5" s="24" t="s">
        <v>19</v>
      </c>
      <c r="R5" s="24" t="s">
        <v>20</v>
      </c>
      <c r="S5" s="24" t="s">
        <v>21</v>
      </c>
      <c r="T5" s="26" t="s">
        <v>22</v>
      </c>
      <c r="U5" s="20" t="s">
        <v>50</v>
      </c>
      <c r="V5" s="22" t="s">
        <v>48</v>
      </c>
      <c r="W5" s="22" t="s">
        <v>49</v>
      </c>
      <c r="X5" s="20" t="s">
        <v>51</v>
      </c>
    </row>
    <row r="6" spans="1:24" ht="20.100000000000001" customHeight="1" x14ac:dyDescent="0.2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7"/>
      <c r="U6" s="21"/>
      <c r="V6" s="23"/>
      <c r="W6" s="23"/>
      <c r="X6" s="21"/>
    </row>
    <row r="7" spans="1:24" ht="20.100000000000001" customHeight="1" x14ac:dyDescent="0.2">
      <c r="A7" s="2" t="s">
        <v>25</v>
      </c>
      <c r="B7" s="3" t="s">
        <v>26</v>
      </c>
      <c r="C7" s="2" t="s">
        <v>23</v>
      </c>
      <c r="D7" s="4">
        <v>83000</v>
      </c>
      <c r="E7" s="4">
        <v>83000</v>
      </c>
      <c r="F7" s="4">
        <v>83000</v>
      </c>
      <c r="G7" s="4">
        <v>249000</v>
      </c>
      <c r="H7" s="4">
        <v>83000</v>
      </c>
      <c r="I7" s="4">
        <v>83000</v>
      </c>
      <c r="J7" s="4">
        <v>83000</v>
      </c>
      <c r="K7" s="4">
        <v>249000</v>
      </c>
      <c r="L7" s="4">
        <v>83000</v>
      </c>
      <c r="M7" s="4">
        <v>83000</v>
      </c>
      <c r="N7" s="4">
        <v>84000</v>
      </c>
      <c r="O7" s="4">
        <v>250000</v>
      </c>
      <c r="P7" s="4">
        <v>84000</v>
      </c>
      <c r="Q7" s="4">
        <v>84000</v>
      </c>
      <c r="R7" s="4">
        <v>84000</v>
      </c>
      <c r="S7" s="4">
        <v>252000</v>
      </c>
      <c r="T7" s="12">
        <v>1000000</v>
      </c>
      <c r="U7" s="18">
        <f>T7-T8</f>
        <v>168700</v>
      </c>
      <c r="V7" s="17">
        <v>104000</v>
      </c>
      <c r="W7" s="17">
        <f>V7*4</f>
        <v>416000</v>
      </c>
      <c r="X7" s="18">
        <f>W7-U7</f>
        <v>247300</v>
      </c>
    </row>
    <row r="8" spans="1:24" ht="20.100000000000001" customHeight="1" x14ac:dyDescent="0.2">
      <c r="A8" s="5"/>
      <c r="B8" s="5"/>
      <c r="C8" s="6" t="s">
        <v>24</v>
      </c>
      <c r="D8" s="7">
        <v>0</v>
      </c>
      <c r="E8" s="7">
        <v>92000</v>
      </c>
      <c r="F8" s="7">
        <v>108000</v>
      </c>
      <c r="G8" s="7">
        <v>200000</v>
      </c>
      <c r="H8" s="7">
        <v>20000</v>
      </c>
      <c r="I8" s="7">
        <v>136000</v>
      </c>
      <c r="J8" s="7">
        <v>44000</v>
      </c>
      <c r="K8" s="7">
        <v>200000</v>
      </c>
      <c r="L8" s="7">
        <v>94000</v>
      </c>
      <c r="M8" s="7">
        <v>197300</v>
      </c>
      <c r="N8" s="7">
        <v>140000</v>
      </c>
      <c r="O8" s="7">
        <v>431300</v>
      </c>
      <c r="P8" s="7">
        <v>0</v>
      </c>
      <c r="Q8" s="7">
        <v>0</v>
      </c>
      <c r="R8" s="7">
        <v>0</v>
      </c>
      <c r="S8" s="7">
        <v>0</v>
      </c>
      <c r="T8" s="13">
        <v>831300</v>
      </c>
      <c r="U8" s="16"/>
      <c r="V8" s="17"/>
      <c r="W8" s="17"/>
      <c r="X8" s="16"/>
    </row>
    <row r="9" spans="1:24" ht="20.100000000000001" customHeight="1" x14ac:dyDescent="0.2">
      <c r="A9" s="2" t="s">
        <v>27</v>
      </c>
      <c r="B9" s="3" t="s">
        <v>28</v>
      </c>
      <c r="C9" s="2" t="s">
        <v>23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50000</v>
      </c>
      <c r="J9" s="4">
        <v>0</v>
      </c>
      <c r="K9" s="4">
        <v>50000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50000</v>
      </c>
      <c r="R9" s="4">
        <v>0</v>
      </c>
      <c r="S9" s="4">
        <v>50000</v>
      </c>
      <c r="T9" s="12">
        <v>100000</v>
      </c>
      <c r="U9" s="18">
        <f>T9-T10</f>
        <v>66107.75</v>
      </c>
      <c r="V9" s="17"/>
      <c r="W9" s="17"/>
      <c r="X9" s="18">
        <f>-U9</f>
        <v>-66107.75</v>
      </c>
    </row>
    <row r="10" spans="1:24" ht="20.100000000000001" customHeight="1" x14ac:dyDescent="0.2">
      <c r="A10" s="5"/>
      <c r="B10" s="5"/>
      <c r="C10" s="6" t="s">
        <v>24</v>
      </c>
      <c r="D10" s="7">
        <v>13910</v>
      </c>
      <c r="E10" s="7">
        <v>0</v>
      </c>
      <c r="F10" s="7">
        <v>0</v>
      </c>
      <c r="G10" s="7">
        <v>13910</v>
      </c>
      <c r="H10" s="7">
        <v>9817.25</v>
      </c>
      <c r="I10" s="7">
        <v>0</v>
      </c>
      <c r="J10" s="7">
        <v>0</v>
      </c>
      <c r="K10" s="7">
        <v>9817.25</v>
      </c>
      <c r="L10" s="7">
        <v>0</v>
      </c>
      <c r="M10" s="7">
        <v>0</v>
      </c>
      <c r="N10" s="7">
        <v>10165</v>
      </c>
      <c r="O10" s="7">
        <v>10165</v>
      </c>
      <c r="P10" s="7">
        <v>0</v>
      </c>
      <c r="Q10" s="7">
        <v>0</v>
      </c>
      <c r="R10" s="7">
        <v>0</v>
      </c>
      <c r="S10" s="7">
        <v>0</v>
      </c>
      <c r="T10" s="13">
        <v>33892.25</v>
      </c>
      <c r="U10" s="16"/>
      <c r="V10" s="17"/>
      <c r="W10" s="17"/>
      <c r="X10" s="16"/>
    </row>
    <row r="11" spans="1:24" ht="20.100000000000001" customHeight="1" x14ac:dyDescent="0.2">
      <c r="A11" s="2" t="s">
        <v>29</v>
      </c>
      <c r="B11" s="3" t="s">
        <v>30</v>
      </c>
      <c r="C11" s="2" t="s">
        <v>23</v>
      </c>
      <c r="D11" s="4">
        <v>0</v>
      </c>
      <c r="E11" s="4">
        <v>7000</v>
      </c>
      <c r="F11" s="4">
        <v>7000</v>
      </c>
      <c r="G11" s="4">
        <v>14000</v>
      </c>
      <c r="H11" s="4">
        <v>7000</v>
      </c>
      <c r="I11" s="4">
        <v>7000</v>
      </c>
      <c r="J11" s="4">
        <v>7000</v>
      </c>
      <c r="K11" s="4">
        <v>21000</v>
      </c>
      <c r="L11" s="4">
        <v>7000</v>
      </c>
      <c r="M11" s="4">
        <v>7000</v>
      </c>
      <c r="N11" s="4">
        <v>7000</v>
      </c>
      <c r="O11" s="4">
        <v>21000</v>
      </c>
      <c r="P11" s="4">
        <v>7000</v>
      </c>
      <c r="Q11" s="4">
        <v>7000</v>
      </c>
      <c r="R11" s="4">
        <v>0</v>
      </c>
      <c r="S11" s="4">
        <v>14000</v>
      </c>
      <c r="T11" s="12">
        <v>70000</v>
      </c>
      <c r="U11" s="18">
        <f>T11-T12</f>
        <v>49348</v>
      </c>
      <c r="V11" s="17"/>
      <c r="W11" s="17"/>
      <c r="X11" s="16"/>
    </row>
    <row r="12" spans="1:24" ht="20.100000000000001" customHeight="1" x14ac:dyDescent="0.2">
      <c r="A12" s="5"/>
      <c r="B12" s="5"/>
      <c r="C12" s="6" t="s">
        <v>24</v>
      </c>
      <c r="D12" s="7">
        <v>0</v>
      </c>
      <c r="E12" s="7">
        <v>435</v>
      </c>
      <c r="F12" s="7">
        <v>5</v>
      </c>
      <c r="G12" s="7">
        <v>440</v>
      </c>
      <c r="H12" s="7">
        <v>0</v>
      </c>
      <c r="I12" s="7">
        <v>3600</v>
      </c>
      <c r="J12" s="7">
        <v>16367</v>
      </c>
      <c r="K12" s="7">
        <v>19967</v>
      </c>
      <c r="L12" s="7">
        <v>240</v>
      </c>
      <c r="M12" s="7">
        <v>5</v>
      </c>
      <c r="N12" s="7">
        <v>0</v>
      </c>
      <c r="O12" s="7">
        <v>245</v>
      </c>
      <c r="P12" s="7">
        <v>0</v>
      </c>
      <c r="Q12" s="7">
        <v>0</v>
      </c>
      <c r="R12" s="7">
        <v>0</v>
      </c>
      <c r="S12" s="7">
        <v>0</v>
      </c>
      <c r="T12" s="13">
        <v>20652</v>
      </c>
      <c r="U12" s="16"/>
      <c r="V12" s="17"/>
      <c r="W12" s="17"/>
      <c r="X12" s="16"/>
    </row>
    <row r="13" spans="1:24" ht="20.100000000000001" customHeight="1" x14ac:dyDescent="0.2">
      <c r="A13" s="2" t="s">
        <v>31</v>
      </c>
      <c r="B13" s="3" t="s">
        <v>32</v>
      </c>
      <c r="C13" s="2" t="s">
        <v>23</v>
      </c>
      <c r="D13" s="4">
        <v>10000</v>
      </c>
      <c r="E13" s="4">
        <v>0</v>
      </c>
      <c r="F13" s="4">
        <v>0</v>
      </c>
      <c r="G13" s="4">
        <v>10000</v>
      </c>
      <c r="H13" s="4">
        <v>0</v>
      </c>
      <c r="I13" s="4">
        <v>0</v>
      </c>
      <c r="J13" s="4">
        <v>10000</v>
      </c>
      <c r="K13" s="4">
        <v>10000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12">
        <v>20000</v>
      </c>
      <c r="U13" s="18">
        <f>T13-T14</f>
        <v>20000</v>
      </c>
      <c r="V13" s="17"/>
      <c r="W13" s="17"/>
      <c r="X13" s="16"/>
    </row>
    <row r="14" spans="1:24" ht="20.100000000000001" customHeight="1" x14ac:dyDescent="0.2">
      <c r="A14" s="5"/>
      <c r="B14" s="5"/>
      <c r="C14" s="6" t="s">
        <v>24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13">
        <v>0</v>
      </c>
      <c r="U14" s="18" t="s">
        <v>47</v>
      </c>
      <c r="V14" s="17"/>
      <c r="W14" s="17"/>
      <c r="X14" s="16"/>
    </row>
    <row r="15" spans="1:24" ht="20.100000000000001" customHeight="1" x14ac:dyDescent="0.2">
      <c r="A15" s="2" t="s">
        <v>33</v>
      </c>
      <c r="B15" s="3" t="s">
        <v>34</v>
      </c>
      <c r="C15" s="2" t="s">
        <v>23</v>
      </c>
      <c r="D15" s="4">
        <v>10000</v>
      </c>
      <c r="E15" s="4">
        <v>10000</v>
      </c>
      <c r="F15" s="4">
        <v>10000</v>
      </c>
      <c r="G15" s="4">
        <v>30000</v>
      </c>
      <c r="H15" s="4">
        <v>10000</v>
      </c>
      <c r="I15" s="4">
        <v>10000</v>
      </c>
      <c r="J15" s="4">
        <v>10000</v>
      </c>
      <c r="K15" s="4">
        <v>30000</v>
      </c>
      <c r="L15" s="4">
        <v>10000</v>
      </c>
      <c r="M15" s="4">
        <v>10000</v>
      </c>
      <c r="N15" s="4">
        <v>10000</v>
      </c>
      <c r="O15" s="4">
        <v>30000</v>
      </c>
      <c r="P15" s="4">
        <v>10000</v>
      </c>
      <c r="Q15" s="4">
        <v>10000</v>
      </c>
      <c r="R15" s="4">
        <v>10000</v>
      </c>
      <c r="S15" s="4">
        <v>30000</v>
      </c>
      <c r="T15" s="12">
        <v>120000</v>
      </c>
      <c r="U15" s="18">
        <f>T15-T16</f>
        <v>28145</v>
      </c>
      <c r="V15" s="17">
        <v>11500</v>
      </c>
      <c r="W15" s="17">
        <f>V15*4</f>
        <v>46000</v>
      </c>
      <c r="X15" s="18">
        <f>W15-U15</f>
        <v>17855</v>
      </c>
    </row>
    <row r="16" spans="1:24" ht="20.100000000000001" customHeight="1" x14ac:dyDescent="0.2">
      <c r="A16" s="5"/>
      <c r="B16" s="5"/>
      <c r="C16" s="6" t="s">
        <v>24</v>
      </c>
      <c r="D16" s="7">
        <v>0</v>
      </c>
      <c r="E16" s="7">
        <v>18800</v>
      </c>
      <c r="F16" s="7">
        <v>5365</v>
      </c>
      <c r="G16" s="7">
        <v>24165</v>
      </c>
      <c r="H16" s="7">
        <v>17545</v>
      </c>
      <c r="I16" s="7">
        <v>13000</v>
      </c>
      <c r="J16" s="7">
        <v>1000</v>
      </c>
      <c r="K16" s="7">
        <v>31545</v>
      </c>
      <c r="L16" s="7">
        <v>12100</v>
      </c>
      <c r="M16" s="7">
        <v>14730</v>
      </c>
      <c r="N16" s="7">
        <v>9315</v>
      </c>
      <c r="O16" s="7">
        <v>36145</v>
      </c>
      <c r="P16" s="7">
        <v>0</v>
      </c>
      <c r="Q16" s="7">
        <v>0</v>
      </c>
      <c r="R16" s="7">
        <v>0</v>
      </c>
      <c r="S16" s="7">
        <v>0</v>
      </c>
      <c r="T16" s="13">
        <v>91855</v>
      </c>
      <c r="U16" s="16"/>
      <c r="V16" s="17"/>
      <c r="W16" s="17"/>
      <c r="X16" s="16"/>
    </row>
    <row r="17" spans="1:24" ht="20.100000000000001" customHeight="1" x14ac:dyDescent="0.2">
      <c r="A17" s="2" t="s">
        <v>35</v>
      </c>
      <c r="B17" s="3" t="s">
        <v>36</v>
      </c>
      <c r="C17" s="2" t="s">
        <v>23</v>
      </c>
      <c r="D17" s="4">
        <v>0</v>
      </c>
      <c r="E17" s="4">
        <v>0</v>
      </c>
      <c r="F17" s="4">
        <v>625000</v>
      </c>
      <c r="G17" s="4">
        <v>625000</v>
      </c>
      <c r="H17" s="4">
        <v>0</v>
      </c>
      <c r="I17" s="4">
        <v>0</v>
      </c>
      <c r="J17" s="4">
        <v>625000</v>
      </c>
      <c r="K17" s="4">
        <v>625000</v>
      </c>
      <c r="L17" s="4">
        <v>0</v>
      </c>
      <c r="M17" s="4">
        <v>0</v>
      </c>
      <c r="N17" s="4">
        <v>625000</v>
      </c>
      <c r="O17" s="4">
        <v>625000</v>
      </c>
      <c r="P17" s="4">
        <v>0</v>
      </c>
      <c r="Q17" s="4">
        <v>0</v>
      </c>
      <c r="R17" s="4">
        <v>625000</v>
      </c>
      <c r="S17" s="4">
        <v>625000</v>
      </c>
      <c r="T17" s="12">
        <v>2500000</v>
      </c>
      <c r="U17" s="18">
        <f>T17-T18</f>
        <v>1067493.3799999999</v>
      </c>
      <c r="V17" s="17"/>
      <c r="W17" s="17"/>
      <c r="X17" s="18">
        <v>0</v>
      </c>
    </row>
    <row r="18" spans="1:24" ht="20.100000000000001" customHeight="1" x14ac:dyDescent="0.2">
      <c r="A18" s="5"/>
      <c r="B18" s="5"/>
      <c r="C18" s="6" t="s">
        <v>24</v>
      </c>
      <c r="D18" s="7">
        <v>0</v>
      </c>
      <c r="E18" s="7">
        <v>0</v>
      </c>
      <c r="F18" s="7">
        <v>0</v>
      </c>
      <c r="G18" s="7">
        <v>0</v>
      </c>
      <c r="H18" s="7">
        <v>284426.08</v>
      </c>
      <c r="I18" s="7">
        <v>0</v>
      </c>
      <c r="J18" s="7">
        <v>0</v>
      </c>
      <c r="K18" s="7">
        <v>284426.08</v>
      </c>
      <c r="L18" s="7">
        <v>1148080.54</v>
      </c>
      <c r="M18" s="7">
        <v>0</v>
      </c>
      <c r="N18" s="7">
        <v>0</v>
      </c>
      <c r="O18" s="7">
        <v>1148080.54</v>
      </c>
      <c r="P18" s="7">
        <v>0</v>
      </c>
      <c r="Q18" s="7">
        <v>0</v>
      </c>
      <c r="R18" s="7">
        <v>0</v>
      </c>
      <c r="S18" s="7">
        <v>0</v>
      </c>
      <c r="T18" s="13">
        <v>1432506.62</v>
      </c>
      <c r="U18" s="16"/>
      <c r="V18" s="17"/>
      <c r="W18" s="17"/>
      <c r="X18" s="16"/>
    </row>
    <row r="19" spans="1:24" ht="20.100000000000001" customHeight="1" x14ac:dyDescent="0.2">
      <c r="A19" s="2" t="s">
        <v>37</v>
      </c>
      <c r="B19" s="3" t="s">
        <v>38</v>
      </c>
      <c r="C19" s="2" t="s">
        <v>23</v>
      </c>
      <c r="D19" s="4">
        <v>16700</v>
      </c>
      <c r="E19" s="4">
        <v>16700</v>
      </c>
      <c r="F19" s="4">
        <v>16700</v>
      </c>
      <c r="G19" s="4">
        <v>50100</v>
      </c>
      <c r="H19" s="4">
        <v>16700</v>
      </c>
      <c r="I19" s="4">
        <v>16700</v>
      </c>
      <c r="J19" s="4">
        <v>16700</v>
      </c>
      <c r="K19" s="4">
        <v>50100</v>
      </c>
      <c r="L19" s="4">
        <v>16700</v>
      </c>
      <c r="M19" s="4">
        <v>16700</v>
      </c>
      <c r="N19" s="4">
        <v>16700</v>
      </c>
      <c r="O19" s="4">
        <v>50100</v>
      </c>
      <c r="P19" s="4">
        <v>16700</v>
      </c>
      <c r="Q19" s="4">
        <v>16700</v>
      </c>
      <c r="R19" s="4">
        <v>16300</v>
      </c>
      <c r="S19" s="4">
        <v>49700</v>
      </c>
      <c r="T19" s="12">
        <v>200000</v>
      </c>
      <c r="U19" s="18">
        <f>T19-T20</f>
        <v>43437.5</v>
      </c>
      <c r="V19" s="17">
        <v>19570.312000000002</v>
      </c>
      <c r="W19" s="17">
        <v>80000</v>
      </c>
      <c r="X19" s="18">
        <f>W19-U19</f>
        <v>36562.5</v>
      </c>
    </row>
    <row r="20" spans="1:24" ht="20.100000000000001" customHeight="1" x14ac:dyDescent="0.2">
      <c r="A20" s="5"/>
      <c r="B20" s="5"/>
      <c r="C20" s="6" t="s">
        <v>24</v>
      </c>
      <c r="D20" s="7">
        <v>0</v>
      </c>
      <c r="E20" s="7">
        <v>15375</v>
      </c>
      <c r="F20" s="7">
        <v>42937.5</v>
      </c>
      <c r="G20" s="7">
        <v>58312.5</v>
      </c>
      <c r="H20" s="7">
        <v>0</v>
      </c>
      <c r="I20" s="7">
        <v>18487.5</v>
      </c>
      <c r="J20" s="7">
        <v>25537.5</v>
      </c>
      <c r="K20" s="7">
        <v>44025</v>
      </c>
      <c r="L20" s="7">
        <v>21000</v>
      </c>
      <c r="M20" s="7">
        <v>17362.5</v>
      </c>
      <c r="N20" s="7">
        <v>15862.5</v>
      </c>
      <c r="O20" s="7">
        <v>54225</v>
      </c>
      <c r="P20" s="7">
        <v>0</v>
      </c>
      <c r="Q20" s="7">
        <v>0</v>
      </c>
      <c r="R20" s="7">
        <v>0</v>
      </c>
      <c r="S20" s="7">
        <v>0</v>
      </c>
      <c r="T20" s="13">
        <v>156562.5</v>
      </c>
      <c r="U20" s="16"/>
      <c r="V20" s="17"/>
      <c r="W20" s="17"/>
      <c r="X20" s="16"/>
    </row>
    <row r="21" spans="1:24" ht="20.100000000000001" customHeight="1" x14ac:dyDescent="0.2">
      <c r="A21" s="2" t="s">
        <v>39</v>
      </c>
      <c r="B21" s="3" t="s">
        <v>40</v>
      </c>
      <c r="C21" s="2" t="s">
        <v>23</v>
      </c>
      <c r="D21" s="4">
        <v>0</v>
      </c>
      <c r="E21" s="4">
        <v>0</v>
      </c>
      <c r="F21" s="4">
        <v>150000</v>
      </c>
      <c r="G21" s="4">
        <v>150000</v>
      </c>
      <c r="H21" s="4">
        <v>0</v>
      </c>
      <c r="I21" s="4">
        <v>0</v>
      </c>
      <c r="J21" s="4">
        <v>150000</v>
      </c>
      <c r="K21" s="4">
        <v>150000</v>
      </c>
      <c r="L21" s="4">
        <v>0</v>
      </c>
      <c r="M21" s="4">
        <v>0</v>
      </c>
      <c r="N21" s="4">
        <v>0</v>
      </c>
      <c r="O21" s="4">
        <v>0</v>
      </c>
      <c r="P21" s="4">
        <v>150000</v>
      </c>
      <c r="Q21" s="4">
        <v>0</v>
      </c>
      <c r="R21" s="4">
        <v>0</v>
      </c>
      <c r="S21" s="4">
        <v>150000</v>
      </c>
      <c r="T21" s="12">
        <v>450000</v>
      </c>
      <c r="U21" s="18">
        <f>T21-T22</f>
        <v>247061</v>
      </c>
      <c r="V21" s="17"/>
      <c r="W21" s="17">
        <v>100000</v>
      </c>
      <c r="X21" s="18">
        <v>-147061</v>
      </c>
    </row>
    <row r="22" spans="1:24" ht="20.100000000000001" customHeight="1" x14ac:dyDescent="0.2">
      <c r="A22" s="5"/>
      <c r="B22" s="5"/>
      <c r="C22" s="6" t="s">
        <v>24</v>
      </c>
      <c r="D22" s="7">
        <v>0</v>
      </c>
      <c r="E22" s="7">
        <v>0</v>
      </c>
      <c r="F22" s="7">
        <v>0</v>
      </c>
      <c r="G22" s="7">
        <v>0</v>
      </c>
      <c r="H22" s="7">
        <v>108779</v>
      </c>
      <c r="I22" s="7">
        <v>94160</v>
      </c>
      <c r="J22" s="7">
        <v>0</v>
      </c>
      <c r="K22" s="7">
        <v>202939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13">
        <v>202939</v>
      </c>
      <c r="U22" s="16"/>
      <c r="V22" s="17"/>
      <c r="W22" s="17"/>
      <c r="X22" s="16"/>
    </row>
    <row r="23" spans="1:24" ht="20.100000000000001" customHeight="1" x14ac:dyDescent="0.2">
      <c r="A23" s="2" t="s">
        <v>41</v>
      </c>
      <c r="B23" s="3" t="s">
        <v>42</v>
      </c>
      <c r="C23" s="2" t="s">
        <v>23</v>
      </c>
      <c r="D23" s="4">
        <v>87500</v>
      </c>
      <c r="E23" s="4">
        <v>87500</v>
      </c>
      <c r="F23" s="4">
        <v>87500</v>
      </c>
      <c r="G23" s="4">
        <v>262500</v>
      </c>
      <c r="H23" s="4">
        <v>87500</v>
      </c>
      <c r="I23" s="4">
        <v>87500</v>
      </c>
      <c r="J23" s="4">
        <v>87500</v>
      </c>
      <c r="K23" s="4">
        <v>262500</v>
      </c>
      <c r="L23" s="4">
        <v>87500</v>
      </c>
      <c r="M23" s="4">
        <v>87500</v>
      </c>
      <c r="N23" s="4">
        <v>87500</v>
      </c>
      <c r="O23" s="4">
        <v>262500</v>
      </c>
      <c r="P23" s="4">
        <v>87500</v>
      </c>
      <c r="Q23" s="4">
        <v>87500</v>
      </c>
      <c r="R23" s="4">
        <v>87500</v>
      </c>
      <c r="S23" s="4">
        <v>262500</v>
      </c>
      <c r="T23" s="12">
        <v>1050000</v>
      </c>
      <c r="U23" s="18">
        <f>T23-T24</f>
        <v>299899.69999999995</v>
      </c>
      <c r="V23" s="17">
        <v>95000</v>
      </c>
      <c r="W23" s="17">
        <f>V23*4</f>
        <v>380000</v>
      </c>
      <c r="X23" s="19">
        <f>W23-U23</f>
        <v>80100.300000000047</v>
      </c>
    </row>
    <row r="24" spans="1:24" ht="20.100000000000001" customHeight="1" x14ac:dyDescent="0.2">
      <c r="A24" s="5"/>
      <c r="B24" s="5"/>
      <c r="C24" s="6" t="s">
        <v>24</v>
      </c>
      <c r="D24" s="7">
        <v>0</v>
      </c>
      <c r="E24" s="7">
        <v>74220</v>
      </c>
      <c r="F24" s="7">
        <v>96502</v>
      </c>
      <c r="G24" s="7">
        <v>170722</v>
      </c>
      <c r="H24" s="7">
        <v>88460</v>
      </c>
      <c r="I24" s="7">
        <v>56670</v>
      </c>
      <c r="J24" s="7">
        <v>72640</v>
      </c>
      <c r="K24" s="7">
        <v>217770</v>
      </c>
      <c r="L24" s="7">
        <v>97580</v>
      </c>
      <c r="M24" s="7">
        <v>141697.1</v>
      </c>
      <c r="N24" s="7">
        <v>122331.2</v>
      </c>
      <c r="O24" s="7">
        <v>361608.3</v>
      </c>
      <c r="P24" s="7">
        <v>0</v>
      </c>
      <c r="Q24" s="7">
        <v>0</v>
      </c>
      <c r="R24" s="7">
        <v>0</v>
      </c>
      <c r="S24" s="7">
        <v>0</v>
      </c>
      <c r="T24" s="13">
        <v>750100.3</v>
      </c>
      <c r="U24" s="16"/>
      <c r="V24" s="17"/>
      <c r="W24" s="17"/>
      <c r="X24" s="16"/>
    </row>
    <row r="25" spans="1:24" ht="20.100000000000001" customHeight="1" x14ac:dyDescent="0.2">
      <c r="A25" s="2" t="s">
        <v>43</v>
      </c>
      <c r="B25" s="3" t="s">
        <v>44</v>
      </c>
      <c r="C25" s="2" t="s">
        <v>23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2000</v>
      </c>
      <c r="J25" s="4">
        <v>3000</v>
      </c>
      <c r="K25" s="4">
        <v>5000</v>
      </c>
      <c r="L25" s="4">
        <v>30000</v>
      </c>
      <c r="M25" s="4">
        <v>3000</v>
      </c>
      <c r="N25" s="4">
        <v>3000</v>
      </c>
      <c r="O25" s="4">
        <v>36000</v>
      </c>
      <c r="P25" s="4">
        <v>3000</v>
      </c>
      <c r="Q25" s="4">
        <v>3000</v>
      </c>
      <c r="R25" s="4">
        <v>3000</v>
      </c>
      <c r="S25" s="4">
        <v>9000</v>
      </c>
      <c r="T25" s="12">
        <v>50000</v>
      </c>
      <c r="U25" s="18">
        <f>T25-T26</f>
        <v>-18000</v>
      </c>
      <c r="V25" s="17"/>
      <c r="W25" s="17"/>
      <c r="X25" s="16"/>
    </row>
    <row r="26" spans="1:24" ht="20.100000000000001" customHeight="1" x14ac:dyDescent="0.2">
      <c r="A26" s="5"/>
      <c r="B26" s="5"/>
      <c r="C26" s="6" t="s">
        <v>24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30000</v>
      </c>
      <c r="M26" s="7">
        <v>0</v>
      </c>
      <c r="N26" s="7">
        <v>38000</v>
      </c>
      <c r="O26" s="7">
        <v>68000</v>
      </c>
      <c r="P26" s="7">
        <v>0</v>
      </c>
      <c r="Q26" s="7">
        <v>0</v>
      </c>
      <c r="R26" s="7">
        <v>0</v>
      </c>
      <c r="S26" s="7">
        <v>0</v>
      </c>
      <c r="T26" s="13">
        <v>68000</v>
      </c>
      <c r="U26" s="16"/>
      <c r="V26" s="17"/>
      <c r="W26" s="17"/>
      <c r="X26" s="16"/>
    </row>
    <row r="27" spans="1:24" ht="20.100000000000001" customHeight="1" x14ac:dyDescent="0.2">
      <c r="A27" s="2" t="s">
        <v>45</v>
      </c>
      <c r="B27" s="3" t="s">
        <v>46</v>
      </c>
      <c r="C27" s="2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6500</v>
      </c>
      <c r="J27" s="4">
        <v>6500</v>
      </c>
      <c r="K27" s="4">
        <v>13000</v>
      </c>
      <c r="L27" s="4">
        <v>6500</v>
      </c>
      <c r="M27" s="4">
        <v>6500</v>
      </c>
      <c r="N27" s="4">
        <v>6500</v>
      </c>
      <c r="O27" s="4">
        <v>19500</v>
      </c>
      <c r="P27" s="4">
        <v>6500</v>
      </c>
      <c r="Q27" s="4">
        <v>6500</v>
      </c>
      <c r="R27" s="4">
        <v>5400</v>
      </c>
      <c r="S27" s="4">
        <v>18400</v>
      </c>
      <c r="T27" s="12">
        <v>50900</v>
      </c>
      <c r="U27" s="18">
        <f>T27-T28</f>
        <v>50900</v>
      </c>
      <c r="V27" s="17"/>
      <c r="W27" s="17"/>
      <c r="X27" s="18">
        <f>-U27</f>
        <v>-50900</v>
      </c>
    </row>
    <row r="28" spans="1:24" ht="20.100000000000001" customHeight="1" x14ac:dyDescent="0.2">
      <c r="A28" s="5"/>
      <c r="B28" s="5"/>
      <c r="C28" s="6" t="s">
        <v>24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13">
        <v>0</v>
      </c>
      <c r="U28" s="16"/>
      <c r="V28" s="17"/>
      <c r="W28" s="17"/>
      <c r="X28" s="16"/>
    </row>
    <row r="29" spans="1:24" ht="20.100000000000001" customHeight="1" x14ac:dyDescent="0.2">
      <c r="A29" s="24" t="s">
        <v>22</v>
      </c>
      <c r="B29" s="24"/>
      <c r="C29" s="2" t="s">
        <v>23</v>
      </c>
      <c r="D29" s="8">
        <v>589228</v>
      </c>
      <c r="E29" s="8">
        <v>691088</v>
      </c>
      <c r="F29" s="8">
        <v>1618728</v>
      </c>
      <c r="G29" s="8">
        <v>2899044</v>
      </c>
      <c r="H29" s="8">
        <v>586228</v>
      </c>
      <c r="I29" s="8">
        <v>692328</v>
      </c>
      <c r="J29" s="8">
        <v>1638828</v>
      </c>
      <c r="K29" s="8">
        <v>2917384</v>
      </c>
      <c r="L29" s="8">
        <v>623328</v>
      </c>
      <c r="M29" s="8">
        <v>643828</v>
      </c>
      <c r="N29" s="8">
        <v>1479828</v>
      </c>
      <c r="O29" s="8">
        <v>2746984</v>
      </c>
      <c r="P29" s="8">
        <v>747328</v>
      </c>
      <c r="Q29" s="8">
        <v>694828</v>
      </c>
      <c r="R29" s="8">
        <v>1469432</v>
      </c>
      <c r="S29" s="8">
        <v>2911588</v>
      </c>
      <c r="T29" s="14">
        <v>11475000</v>
      </c>
      <c r="U29" s="17">
        <f>SUM(U1:U28)</f>
        <v>2023092.3299999998</v>
      </c>
      <c r="V29" s="17"/>
      <c r="W29" s="17"/>
      <c r="X29" s="19" t="s">
        <v>47</v>
      </c>
    </row>
    <row r="30" spans="1:24" ht="20.100000000000001" customHeight="1" x14ac:dyDescent="0.2">
      <c r="A30" s="25"/>
      <c r="B30" s="25"/>
      <c r="C30" s="6" t="s">
        <v>24</v>
      </c>
      <c r="D30" s="9">
        <v>106910</v>
      </c>
      <c r="E30" s="9">
        <v>389733.41</v>
      </c>
      <c r="F30" s="9">
        <v>846583.11</v>
      </c>
      <c r="G30" s="9">
        <v>1343226.52</v>
      </c>
      <c r="H30" s="9">
        <v>1069824.9099999999</v>
      </c>
      <c r="I30" s="9">
        <v>513905.14</v>
      </c>
      <c r="J30" s="9">
        <v>513767.75</v>
      </c>
      <c r="K30" s="9">
        <v>2097497.7999999998</v>
      </c>
      <c r="L30" s="9">
        <v>1817263.75</v>
      </c>
      <c r="M30" s="9">
        <v>895216.15</v>
      </c>
      <c r="N30" s="9">
        <v>696769.8</v>
      </c>
      <c r="O30" s="9">
        <v>3409249.7</v>
      </c>
      <c r="P30" s="9">
        <v>0</v>
      </c>
      <c r="Q30" s="9">
        <v>0</v>
      </c>
      <c r="R30" s="9">
        <v>0</v>
      </c>
      <c r="S30" s="9">
        <v>0</v>
      </c>
      <c r="T30" s="15">
        <v>6849974.0199999996</v>
      </c>
      <c r="U30" s="16"/>
      <c r="V30" s="17"/>
      <c r="W30" s="17"/>
      <c r="X30" s="18">
        <f>SUM(X7:X29)</f>
        <v>117749.05000000005</v>
      </c>
    </row>
    <row r="31" spans="1:24" ht="22.5" customHeight="1" x14ac:dyDescent="0.2">
      <c r="T31" s="10">
        <f>T29-T30</f>
        <v>4625025.9800000004</v>
      </c>
      <c r="V31" s="11" t="s">
        <v>52</v>
      </c>
      <c r="X31" s="11">
        <v>40000</v>
      </c>
    </row>
    <row r="32" spans="1:24" x14ac:dyDescent="0.2">
      <c r="X32" s="30">
        <f>X30-X31</f>
        <v>77749.050000000047</v>
      </c>
    </row>
  </sheetData>
  <mergeCells count="28">
    <mergeCell ref="A1:C1"/>
    <mergeCell ref="A2:C2"/>
    <mergeCell ref="A3:C3"/>
    <mergeCell ref="A5:A6"/>
    <mergeCell ref="B5:B6"/>
    <mergeCell ref="C5:C6"/>
    <mergeCell ref="R5:R6"/>
    <mergeCell ref="I5:I6"/>
    <mergeCell ref="J5:J6"/>
    <mergeCell ref="K5:K6"/>
    <mergeCell ref="L5:L6"/>
    <mergeCell ref="M5:M6"/>
    <mergeCell ref="A29:B30"/>
    <mergeCell ref="N5:N6"/>
    <mergeCell ref="O5:O6"/>
    <mergeCell ref="P5:P6"/>
    <mergeCell ref="Q5:Q6"/>
    <mergeCell ref="D5:D6"/>
    <mergeCell ref="E5:E6"/>
    <mergeCell ref="F5:F6"/>
    <mergeCell ref="G5:G6"/>
    <mergeCell ref="H5:H6"/>
    <mergeCell ref="U5:U6"/>
    <mergeCell ref="V5:V6"/>
    <mergeCell ref="W5:W6"/>
    <mergeCell ref="X5:X6"/>
    <mergeCell ref="S5:S6"/>
    <mergeCell ref="T5:T6"/>
  </mergeCells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ORAWAN  MANEE</dc:creator>
  <cp:lastModifiedBy>ORAWAN  MANEE</cp:lastModifiedBy>
  <dcterms:created xsi:type="dcterms:W3CDTF">2026-06-17T06:48:08Z</dcterms:created>
  <dcterms:modified xsi:type="dcterms:W3CDTF">2026-06-25T06:08:42Z</dcterms:modified>
</cp:coreProperties>
</file>